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rina.gazzoni\Downloads\"/>
    </mc:Choice>
  </mc:AlternateContent>
  <xr:revisionPtr revIDLastSave="0" documentId="13_ncr:1_{669CD706-579A-44D3-83F0-DA483FACB9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L32" i="1" s="1"/>
  <c r="M32" i="1" s="1"/>
  <c r="K24" i="1"/>
  <c r="L24" i="1" s="1"/>
  <c r="M24" i="1" s="1"/>
  <c r="K16" i="1"/>
  <c r="L16" i="1" s="1"/>
  <c r="M16" i="1" s="1"/>
  <c r="G15" i="1"/>
  <c r="G13" i="1"/>
  <c r="G12" i="1"/>
  <c r="K11" i="1"/>
  <c r="L11" i="1" s="1"/>
  <c r="M11" i="1" s="1"/>
  <c r="G10" i="1"/>
  <c r="G8" i="1"/>
  <c r="G7" i="1"/>
  <c r="K6" i="1"/>
  <c r="L6" i="1" s="1"/>
  <c r="M6" i="1" s="1"/>
  <c r="K5" i="1"/>
  <c r="L5" i="1" s="1"/>
  <c r="M5" i="1" s="1"/>
  <c r="K4" i="1"/>
  <c r="L4" i="1" s="1"/>
  <c r="M4" i="1" s="1"/>
</calcChain>
</file>

<file path=xl/sharedStrings.xml><?xml version="1.0" encoding="utf-8"?>
<sst xmlns="http://schemas.openxmlformats.org/spreadsheetml/2006/main" count="110" uniqueCount="59">
  <si>
    <t>TABELA DE PREÇOS - MARÇO/25</t>
  </si>
  <si>
    <t>Veículo</t>
  </si>
  <si>
    <t>Formato</t>
  </si>
  <si>
    <t>Estratégia</t>
  </si>
  <si>
    <t>Canal</t>
  </si>
  <si>
    <t>Especificação</t>
  </si>
  <si>
    <t>Volume contratado</t>
  </si>
  <si>
    <t>Medida</t>
  </si>
  <si>
    <t>Unitário Tabela</t>
  </si>
  <si>
    <t>Desconto (%)</t>
  </si>
  <si>
    <t>Unitário Negociado</t>
  </si>
  <si>
    <t>Total Negociado</t>
  </si>
  <si>
    <t>Total por estratégia</t>
  </si>
  <si>
    <t>SEU DINHEIRO</t>
  </si>
  <si>
    <t xml:space="preserve">Mídia display </t>
  </si>
  <si>
    <t>Banner</t>
  </si>
  <si>
    <t>Site</t>
  </si>
  <si>
    <t>728x90 ; 970x90; 320x100; 300x250</t>
  </si>
  <si>
    <t>impressão  (CPM) - ROS</t>
  </si>
  <si>
    <t>Newsletter</t>
  </si>
  <si>
    <t>650 X 150</t>
  </si>
  <si>
    <t>inserção</t>
  </si>
  <si>
    <t>YouTube - ads</t>
  </si>
  <si>
    <t>Inserção publicitária por vídeo</t>
  </si>
  <si>
    <t xml:space="preserve">Vídeo de até 30 segundos </t>
  </si>
  <si>
    <t>publicação</t>
  </si>
  <si>
    <t>Pitch do apresentador sobre patrocínio</t>
  </si>
  <si>
    <t>BONIFICADO</t>
  </si>
  <si>
    <t>Inserção de logo</t>
  </si>
  <si>
    <t>QR Code da marca</t>
  </si>
  <si>
    <t>diária</t>
  </si>
  <si>
    <t>CTA no link da descrição</t>
  </si>
  <si>
    <t>Conteúdo</t>
  </si>
  <si>
    <t>Branded Content</t>
  </si>
  <si>
    <t>Artigo</t>
  </si>
  <si>
    <t xml:space="preserve"> Instagram</t>
  </si>
  <si>
    <t>Post no feed</t>
  </si>
  <si>
    <t>Story</t>
  </si>
  <si>
    <t>Chamada na home (ROS)</t>
  </si>
  <si>
    <t>Native Ads (nota)</t>
  </si>
  <si>
    <t>Episódio Patrocinado - Touros e Ursos</t>
  </si>
  <si>
    <t>YouTube / Spotify</t>
  </si>
  <si>
    <t>Entrevista Podcast</t>
  </si>
  <si>
    <t>YouTube / Linked In / Instagram e Tik Tok</t>
  </si>
  <si>
    <t>Cortes / Shorts / Reels</t>
  </si>
  <si>
    <t>Texto sobre o episódio</t>
  </si>
  <si>
    <t>LinkedIn</t>
  </si>
  <si>
    <t>post com marcação de convidado e empresa</t>
  </si>
  <si>
    <t xml:space="preserve">Chamada na home </t>
  </si>
  <si>
    <t>Patrocínio- evento Onde Investir no 2º semestre de 2025*</t>
  </si>
  <si>
    <t xml:space="preserve">YouTube </t>
  </si>
  <si>
    <t xml:space="preserve">Participação Painel </t>
  </si>
  <si>
    <t>Email Marketing</t>
  </si>
  <si>
    <t xml:space="preserve">Email </t>
  </si>
  <si>
    <t>disparo</t>
  </si>
  <si>
    <t>Projetos especiais</t>
  </si>
  <si>
    <t>entre em contato com comercial@seudinheiro.com</t>
  </si>
  <si>
    <t xml:space="preserve">*preço promocional até 31 de março/25; gravação entre 23 e 27 de junho/25; escolha de painel sujeita à disponibilidade e nome de porta-voz sujeito à aprovação                                                          
                                                                        </t>
  </si>
  <si>
    <t>VALORES LÍQUIDOS PARA O SEU DINHEIRO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</si>
</sst>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R$-416]\ * #,##0.00_-;\-[$R$-416]\ * #,##0.00_-;_-[$R$-416]\ * &quot;-&quot;??_-;_-@"/>
    <numFmt numFmtId="165" formatCode="_-[$R$-416]\ * #,##0_-;\-[$R$-416]\ * #,##0_-;_-[$R$-416]\ * &quot;-&quot;??_-;_-@"/>
    <numFmt numFmtId="166" formatCode="_-[$R$-416]\ * #,##0.0_-;\-[$R$-416]\ * #,##0.0_-;_-[$R$-416]\ * &quot;-&quot;??.0_-;_-@"/>
  </numFmts>
  <fonts count="13" x14ac:knownFonts="1">
    <font>
      <sz val="10"/>
      <color rgb="FF000000"/>
      <name val="Arial"/>
      <scheme val="minor"/>
    </font>
    <font>
      <sz val="25"/>
      <color theme="1"/>
      <name val="Arial"/>
      <scheme val="minor"/>
    </font>
    <font>
      <sz val="10"/>
      <name val="Arial"/>
    </font>
    <font>
      <b/>
      <sz val="9"/>
      <color rgb="FFFFFFFF"/>
      <name val="Arial"/>
    </font>
    <font>
      <b/>
      <sz val="16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FF0000"/>
      <name val="Calibri"/>
    </font>
    <font>
      <sz val="10"/>
      <color theme="1"/>
      <name val="Arial"/>
    </font>
    <font>
      <sz val="11"/>
      <color theme="1"/>
      <name val="Calibri"/>
    </font>
    <font>
      <b/>
      <sz val="11"/>
      <color rgb="FFFF0000"/>
      <name val="Calibri"/>
    </font>
    <font>
      <sz val="10"/>
      <color rgb="FF000000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2060"/>
        <bgColor rgb="FF002060"/>
      </patternFill>
    </fill>
    <fill>
      <patternFill patternType="solid">
        <fgColor rgb="FFA2C4C9"/>
        <bgColor rgb="FFA2C4C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7" xfId="0" applyFont="1" applyFill="1" applyBorder="1" applyAlignment="1">
      <alignment horizontal="center" wrapText="1"/>
    </xf>
    <xf numFmtId="3" fontId="3" fillId="3" borderId="7" xfId="0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9" fontId="3" fillId="3" borderId="7" xfId="0" applyNumberFormat="1" applyFont="1" applyFill="1" applyBorder="1" applyAlignment="1">
      <alignment horizontal="center" wrapText="1"/>
    </xf>
    <xf numFmtId="3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/>
    <xf numFmtId="0" fontId="6" fillId="0" borderId="0" xfId="0" applyFont="1" applyAlignment="1">
      <alignment horizontal="center" vertical="center"/>
    </xf>
    <xf numFmtId="0" fontId="0" fillId="0" borderId="0" xfId="0"/>
    <xf numFmtId="3" fontId="6" fillId="0" borderId="10" xfId="0" applyNumberFormat="1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textRotation="90"/>
    </xf>
    <xf numFmtId="165" fontId="7" fillId="0" borderId="1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4" xfId="0" applyFont="1" applyBorder="1"/>
    <xf numFmtId="0" fontId="2" fillId="0" borderId="6" xfId="0" applyFont="1" applyBorder="1"/>
    <xf numFmtId="0" fontId="9" fillId="5" borderId="1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10" fillId="5" borderId="1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9" fontId="6" fillId="6" borderId="7" xfId="0" applyNumberFormat="1" applyFont="1" applyFill="1" applyBorder="1" applyAlignment="1">
      <alignment horizontal="center" vertical="center"/>
    </xf>
    <xf numFmtId="0" fontId="11" fillId="0" borderId="14" xfId="0" applyFont="1" applyBorder="1"/>
    <xf numFmtId="0" fontId="1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M37"/>
  <sheetViews>
    <sheetView tabSelected="1" topLeftCell="E29" workbookViewId="0">
      <selection activeCell="N34" sqref="N34"/>
    </sheetView>
  </sheetViews>
  <sheetFormatPr defaultColWidth="12.6328125" defaultRowHeight="15.75" customHeight="1" x14ac:dyDescent="0.25"/>
  <cols>
    <col min="1" max="1" width="4.36328125" customWidth="1"/>
    <col min="2" max="2" width="9.6328125" customWidth="1"/>
    <col min="4" max="4" width="19.7265625" customWidth="1"/>
    <col min="5" max="5" width="25.36328125" customWidth="1"/>
    <col min="6" max="6" width="37.7265625" customWidth="1"/>
  </cols>
  <sheetData>
    <row r="1" spans="2:13" ht="15.75" customHeight="1" x14ac:dyDescent="0.25">
      <c r="B1" s="32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24"/>
    </row>
    <row r="2" spans="2:13" ht="15.75" customHeight="1" x14ac:dyDescent="0.25">
      <c r="B2" s="27"/>
      <c r="C2" s="31"/>
      <c r="D2" s="31"/>
      <c r="E2" s="31"/>
      <c r="F2" s="31"/>
      <c r="G2" s="31"/>
      <c r="H2" s="31"/>
      <c r="I2" s="31"/>
      <c r="J2" s="31"/>
      <c r="K2" s="31"/>
      <c r="L2" s="31"/>
      <c r="M2" s="28"/>
    </row>
    <row r="3" spans="2:13" ht="15.75" customHeight="1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3" t="s">
        <v>8</v>
      </c>
      <c r="J3" s="4" t="s">
        <v>9</v>
      </c>
      <c r="K3" s="3" t="s">
        <v>10</v>
      </c>
      <c r="L3" s="3" t="s">
        <v>11</v>
      </c>
      <c r="M3" s="3" t="s">
        <v>12</v>
      </c>
    </row>
    <row r="4" spans="2:13" ht="15.75" customHeight="1" x14ac:dyDescent="0.25">
      <c r="B4" s="22" t="s">
        <v>13</v>
      </c>
      <c r="C4" s="16" t="s">
        <v>14</v>
      </c>
      <c r="D4" s="16" t="s">
        <v>15</v>
      </c>
      <c r="E4" s="5" t="s">
        <v>16</v>
      </c>
      <c r="F4" s="6" t="s">
        <v>17</v>
      </c>
      <c r="G4" s="5">
        <v>1000000</v>
      </c>
      <c r="H4" s="6" t="s">
        <v>18</v>
      </c>
      <c r="I4" s="7">
        <v>12</v>
      </c>
      <c r="J4" s="8">
        <v>0.05</v>
      </c>
      <c r="K4" s="9">
        <f t="shared" ref="K4:K6" si="0">I4-(I4*J4)</f>
        <v>11.4</v>
      </c>
      <c r="L4" s="7">
        <f>K4*G4/1000</f>
        <v>11400</v>
      </c>
      <c r="M4" s="10">
        <f t="shared" ref="M4:M6" si="1">L4</f>
        <v>11400</v>
      </c>
    </row>
    <row r="5" spans="2:13" ht="15.75" customHeight="1" x14ac:dyDescent="0.25">
      <c r="B5" s="18"/>
      <c r="C5" s="18"/>
      <c r="D5" s="17"/>
      <c r="E5" s="5" t="s">
        <v>19</v>
      </c>
      <c r="F5" s="6" t="s">
        <v>20</v>
      </c>
      <c r="G5" s="5">
        <v>1</v>
      </c>
      <c r="H5" s="6" t="s">
        <v>21</v>
      </c>
      <c r="I5" s="7">
        <v>15000</v>
      </c>
      <c r="J5" s="8">
        <v>0.05</v>
      </c>
      <c r="K5" s="7">
        <f t="shared" si="0"/>
        <v>14250</v>
      </c>
      <c r="L5" s="7">
        <f t="shared" ref="L5:L6" si="2">K5*G5</f>
        <v>14250</v>
      </c>
      <c r="M5" s="10">
        <f t="shared" si="1"/>
        <v>14250</v>
      </c>
    </row>
    <row r="6" spans="2:13" ht="15.75" customHeight="1" x14ac:dyDescent="0.25">
      <c r="B6" s="18"/>
      <c r="C6" s="18"/>
      <c r="D6" s="16" t="s">
        <v>22</v>
      </c>
      <c r="E6" s="19" t="s">
        <v>23</v>
      </c>
      <c r="F6" s="5" t="s">
        <v>24</v>
      </c>
      <c r="G6" s="6">
        <v>1</v>
      </c>
      <c r="H6" s="6" t="s">
        <v>25</v>
      </c>
      <c r="I6" s="7">
        <v>20000</v>
      </c>
      <c r="J6" s="8">
        <v>0.1</v>
      </c>
      <c r="K6" s="7">
        <f t="shared" si="0"/>
        <v>18000</v>
      </c>
      <c r="L6" s="7">
        <f t="shared" si="2"/>
        <v>18000</v>
      </c>
      <c r="M6" s="10">
        <f t="shared" si="1"/>
        <v>18000</v>
      </c>
    </row>
    <row r="7" spans="2:13" ht="15.75" customHeight="1" x14ac:dyDescent="0.25">
      <c r="B7" s="18"/>
      <c r="C7" s="18"/>
      <c r="D7" s="18"/>
      <c r="E7" s="20"/>
      <c r="F7" s="11" t="s">
        <v>26</v>
      </c>
      <c r="G7" s="6">
        <f>G6</f>
        <v>1</v>
      </c>
      <c r="H7" s="6" t="s">
        <v>25</v>
      </c>
      <c r="I7" s="7">
        <v>20000</v>
      </c>
      <c r="J7" s="8">
        <v>1</v>
      </c>
      <c r="K7" s="23" t="s">
        <v>27</v>
      </c>
      <c r="L7" s="24"/>
      <c r="M7" s="10">
        <v>0</v>
      </c>
    </row>
    <row r="8" spans="2:13" ht="15.75" customHeight="1" x14ac:dyDescent="0.25">
      <c r="B8" s="18"/>
      <c r="C8" s="18"/>
      <c r="D8" s="18"/>
      <c r="E8" s="20"/>
      <c r="F8" s="11" t="s">
        <v>28</v>
      </c>
      <c r="G8" s="6">
        <f>G6</f>
        <v>1</v>
      </c>
      <c r="H8" s="6" t="s">
        <v>25</v>
      </c>
      <c r="I8" s="7">
        <v>20000</v>
      </c>
      <c r="J8" s="8">
        <v>1</v>
      </c>
      <c r="K8" s="25"/>
      <c r="L8" s="26"/>
      <c r="M8" s="10">
        <v>0</v>
      </c>
    </row>
    <row r="9" spans="2:13" ht="15.75" customHeight="1" x14ac:dyDescent="0.25">
      <c r="B9" s="18"/>
      <c r="C9" s="18"/>
      <c r="D9" s="18"/>
      <c r="E9" s="20"/>
      <c r="F9" s="11" t="s">
        <v>29</v>
      </c>
      <c r="G9" s="5">
        <v>1</v>
      </c>
      <c r="H9" s="12" t="s">
        <v>30</v>
      </c>
      <c r="I9" s="7">
        <v>20000</v>
      </c>
      <c r="J9" s="8">
        <v>1</v>
      </c>
      <c r="K9" s="25"/>
      <c r="L9" s="26"/>
      <c r="M9" s="10">
        <v>0</v>
      </c>
    </row>
    <row r="10" spans="2:13" ht="15.75" customHeight="1" x14ac:dyDescent="0.25">
      <c r="B10" s="18"/>
      <c r="C10" s="17"/>
      <c r="D10" s="17"/>
      <c r="E10" s="20"/>
      <c r="F10" s="5" t="s">
        <v>31</v>
      </c>
      <c r="G10" s="5">
        <f>G6</f>
        <v>1</v>
      </c>
      <c r="H10" s="12" t="s">
        <v>25</v>
      </c>
      <c r="I10" s="7">
        <v>20000</v>
      </c>
      <c r="J10" s="8">
        <v>1</v>
      </c>
      <c r="K10" s="27"/>
      <c r="L10" s="28"/>
      <c r="M10" s="10">
        <v>0</v>
      </c>
    </row>
    <row r="11" spans="2:13" ht="15.75" customHeight="1" x14ac:dyDescent="0.25">
      <c r="B11" s="18"/>
      <c r="C11" s="16" t="s">
        <v>32</v>
      </c>
      <c r="D11" s="16" t="s">
        <v>33</v>
      </c>
      <c r="E11" s="6" t="s">
        <v>16</v>
      </c>
      <c r="F11" s="6" t="s">
        <v>34</v>
      </c>
      <c r="G11" s="6">
        <v>1</v>
      </c>
      <c r="H11" s="6" t="s">
        <v>25</v>
      </c>
      <c r="I11" s="7">
        <v>30000</v>
      </c>
      <c r="J11" s="8">
        <v>0.05</v>
      </c>
      <c r="K11" s="7">
        <f>I11-(I11*J11)</f>
        <v>28500</v>
      </c>
      <c r="L11" s="7">
        <f>K11*G11</f>
        <v>28500</v>
      </c>
      <c r="M11" s="10">
        <f>L11</f>
        <v>28500</v>
      </c>
    </row>
    <row r="12" spans="2:13" ht="15.75" customHeight="1" x14ac:dyDescent="0.25">
      <c r="B12" s="18"/>
      <c r="C12" s="18"/>
      <c r="D12" s="18"/>
      <c r="E12" s="21" t="s">
        <v>35</v>
      </c>
      <c r="F12" s="6" t="s">
        <v>36</v>
      </c>
      <c r="G12" s="6">
        <f>G11</f>
        <v>1</v>
      </c>
      <c r="H12" s="6" t="s">
        <v>25</v>
      </c>
      <c r="I12" s="7">
        <v>20000</v>
      </c>
      <c r="J12" s="8">
        <v>1</v>
      </c>
      <c r="K12" s="23" t="s">
        <v>27</v>
      </c>
      <c r="L12" s="24"/>
      <c r="M12" s="10">
        <v>0</v>
      </c>
    </row>
    <row r="13" spans="2:13" ht="15.75" customHeight="1" x14ac:dyDescent="0.25">
      <c r="B13" s="18"/>
      <c r="C13" s="18"/>
      <c r="D13" s="18"/>
      <c r="E13" s="17"/>
      <c r="F13" s="6" t="s">
        <v>37</v>
      </c>
      <c r="G13" s="6">
        <f>G11</f>
        <v>1</v>
      </c>
      <c r="H13" s="6" t="s">
        <v>25</v>
      </c>
      <c r="I13" s="7">
        <v>15000</v>
      </c>
      <c r="J13" s="8">
        <v>1</v>
      </c>
      <c r="K13" s="25"/>
      <c r="L13" s="26"/>
      <c r="M13" s="10">
        <v>0</v>
      </c>
    </row>
    <row r="14" spans="2:13" ht="15.75" customHeight="1" x14ac:dyDescent="0.25">
      <c r="B14" s="18"/>
      <c r="C14" s="18"/>
      <c r="D14" s="18"/>
      <c r="E14" s="5" t="s">
        <v>16</v>
      </c>
      <c r="F14" s="12" t="s">
        <v>38</v>
      </c>
      <c r="G14" s="5">
        <v>1</v>
      </c>
      <c r="H14" s="12" t="s">
        <v>30</v>
      </c>
      <c r="I14" s="7">
        <v>20000</v>
      </c>
      <c r="J14" s="8">
        <v>1</v>
      </c>
      <c r="K14" s="25"/>
      <c r="L14" s="26"/>
      <c r="M14" s="10">
        <v>0</v>
      </c>
    </row>
    <row r="15" spans="2:13" ht="15.75" customHeight="1" x14ac:dyDescent="0.25">
      <c r="B15" s="18"/>
      <c r="C15" s="18"/>
      <c r="D15" s="17"/>
      <c r="E15" s="5" t="s">
        <v>19</v>
      </c>
      <c r="F15" s="12" t="s">
        <v>39</v>
      </c>
      <c r="G15" s="5">
        <f>G11</f>
        <v>1</v>
      </c>
      <c r="H15" s="12" t="s">
        <v>25</v>
      </c>
      <c r="I15" s="7">
        <v>20000</v>
      </c>
      <c r="J15" s="8">
        <v>1</v>
      </c>
      <c r="K15" s="27"/>
      <c r="L15" s="28"/>
      <c r="M15" s="10">
        <v>0</v>
      </c>
    </row>
    <row r="16" spans="2:13" ht="15.75" customHeight="1" x14ac:dyDescent="0.25">
      <c r="B16" s="18"/>
      <c r="C16" s="18"/>
      <c r="D16" s="16" t="s">
        <v>40</v>
      </c>
      <c r="E16" s="6" t="s">
        <v>41</v>
      </c>
      <c r="F16" s="6" t="s">
        <v>42</v>
      </c>
      <c r="G16" s="6">
        <v>1</v>
      </c>
      <c r="H16" s="6" t="s">
        <v>25</v>
      </c>
      <c r="I16" s="7">
        <v>60000</v>
      </c>
      <c r="J16" s="8">
        <v>0.05</v>
      </c>
      <c r="K16" s="7">
        <f>I16-(I16*J16)</f>
        <v>57000</v>
      </c>
      <c r="L16" s="7">
        <f>K16*G16</f>
        <v>57000</v>
      </c>
      <c r="M16" s="10">
        <f>L16</f>
        <v>57000</v>
      </c>
    </row>
    <row r="17" spans="2:13" ht="15.75" customHeight="1" x14ac:dyDescent="0.25">
      <c r="B17" s="18"/>
      <c r="C17" s="18"/>
      <c r="D17" s="18"/>
      <c r="E17" s="6" t="s">
        <v>43</v>
      </c>
      <c r="F17" s="12" t="s">
        <v>44</v>
      </c>
      <c r="G17" s="6">
        <v>3</v>
      </c>
      <c r="H17" s="6" t="s">
        <v>25</v>
      </c>
      <c r="I17" s="7">
        <v>20000</v>
      </c>
      <c r="J17" s="8">
        <v>1</v>
      </c>
      <c r="K17" s="23" t="s">
        <v>27</v>
      </c>
      <c r="L17" s="24"/>
      <c r="M17" s="10">
        <v>0</v>
      </c>
    </row>
    <row r="18" spans="2:13" ht="15.75" customHeight="1" x14ac:dyDescent="0.25">
      <c r="B18" s="18"/>
      <c r="C18" s="18"/>
      <c r="D18" s="18"/>
      <c r="E18" s="6" t="s">
        <v>16</v>
      </c>
      <c r="F18" s="6" t="s">
        <v>45</v>
      </c>
      <c r="G18" s="6">
        <v>1</v>
      </c>
      <c r="H18" s="6" t="s">
        <v>25</v>
      </c>
      <c r="I18" s="7">
        <v>30000</v>
      </c>
      <c r="J18" s="8">
        <v>1</v>
      </c>
      <c r="K18" s="25"/>
      <c r="L18" s="26"/>
      <c r="M18" s="10">
        <v>0</v>
      </c>
    </row>
    <row r="19" spans="2:13" ht="15.75" customHeight="1" x14ac:dyDescent="0.25">
      <c r="B19" s="18"/>
      <c r="C19" s="18"/>
      <c r="D19" s="18"/>
      <c r="E19" s="21" t="s">
        <v>35</v>
      </c>
      <c r="F19" s="6" t="s">
        <v>36</v>
      </c>
      <c r="G19" s="6">
        <v>1</v>
      </c>
      <c r="H19" s="6" t="s">
        <v>25</v>
      </c>
      <c r="I19" s="7">
        <v>20000</v>
      </c>
      <c r="J19" s="8">
        <v>1</v>
      </c>
      <c r="K19" s="25"/>
      <c r="L19" s="26"/>
      <c r="M19" s="10">
        <v>0</v>
      </c>
    </row>
    <row r="20" spans="2:13" ht="15.5" x14ac:dyDescent="0.25">
      <c r="B20" s="18"/>
      <c r="C20" s="18"/>
      <c r="D20" s="18"/>
      <c r="E20" s="17"/>
      <c r="F20" s="6" t="s">
        <v>37</v>
      </c>
      <c r="G20" s="6">
        <v>1</v>
      </c>
      <c r="H20" s="6" t="s">
        <v>25</v>
      </c>
      <c r="I20" s="7">
        <v>15000</v>
      </c>
      <c r="J20" s="8">
        <v>1</v>
      </c>
      <c r="K20" s="25"/>
      <c r="L20" s="26"/>
      <c r="M20" s="10">
        <v>0</v>
      </c>
    </row>
    <row r="21" spans="2:13" ht="31" x14ac:dyDescent="0.25">
      <c r="B21" s="18"/>
      <c r="C21" s="18"/>
      <c r="D21" s="18"/>
      <c r="E21" s="5" t="s">
        <v>46</v>
      </c>
      <c r="F21" s="12" t="s">
        <v>47</v>
      </c>
      <c r="G21" s="5">
        <v>1</v>
      </c>
      <c r="H21" s="6" t="s">
        <v>25</v>
      </c>
      <c r="I21" s="7">
        <v>15000</v>
      </c>
      <c r="J21" s="8">
        <v>1</v>
      </c>
      <c r="K21" s="25"/>
      <c r="L21" s="26"/>
      <c r="M21" s="10">
        <v>0</v>
      </c>
    </row>
    <row r="22" spans="2:13" ht="15.5" x14ac:dyDescent="0.25">
      <c r="B22" s="18"/>
      <c r="C22" s="18"/>
      <c r="D22" s="18"/>
      <c r="E22" s="5" t="s">
        <v>16</v>
      </c>
      <c r="F22" s="12" t="s">
        <v>48</v>
      </c>
      <c r="G22" s="5">
        <v>1</v>
      </c>
      <c r="H22" s="6" t="s">
        <v>30</v>
      </c>
      <c r="I22" s="7">
        <v>20000</v>
      </c>
      <c r="J22" s="8">
        <v>1</v>
      </c>
      <c r="K22" s="25"/>
      <c r="L22" s="26"/>
      <c r="M22" s="10">
        <v>0</v>
      </c>
    </row>
    <row r="23" spans="2:13" ht="15.5" x14ac:dyDescent="0.25">
      <c r="B23" s="18"/>
      <c r="C23" s="18"/>
      <c r="D23" s="17"/>
      <c r="E23" s="5" t="s">
        <v>19</v>
      </c>
      <c r="F23" s="12" t="s">
        <v>39</v>
      </c>
      <c r="G23" s="5">
        <v>1</v>
      </c>
      <c r="H23" s="6" t="s">
        <v>25</v>
      </c>
      <c r="I23" s="7">
        <v>20000</v>
      </c>
      <c r="J23" s="8">
        <v>1</v>
      </c>
      <c r="K23" s="27"/>
      <c r="L23" s="28"/>
      <c r="M23" s="10">
        <v>0</v>
      </c>
    </row>
    <row r="24" spans="2:13" ht="15.5" x14ac:dyDescent="0.25">
      <c r="B24" s="18"/>
      <c r="C24" s="18"/>
      <c r="D24" s="16" t="s">
        <v>49</v>
      </c>
      <c r="E24" s="6" t="s">
        <v>50</v>
      </c>
      <c r="F24" s="6" t="s">
        <v>51</v>
      </c>
      <c r="G24" s="6">
        <v>1</v>
      </c>
      <c r="H24" s="6" t="s">
        <v>25</v>
      </c>
      <c r="I24" s="7">
        <v>80000</v>
      </c>
      <c r="J24" s="41">
        <v>0.5</v>
      </c>
      <c r="K24" s="7">
        <f>I24-(I24*J24)</f>
        <v>40000</v>
      </c>
      <c r="L24" s="7">
        <f>K24*G24</f>
        <v>40000</v>
      </c>
      <c r="M24" s="10">
        <f>L24</f>
        <v>40000</v>
      </c>
    </row>
    <row r="25" spans="2:13" ht="31" x14ac:dyDescent="0.25">
      <c r="B25" s="18"/>
      <c r="C25" s="18"/>
      <c r="D25" s="18"/>
      <c r="E25" s="6" t="s">
        <v>43</v>
      </c>
      <c r="F25" s="12" t="s">
        <v>44</v>
      </c>
      <c r="G25" s="6">
        <v>3</v>
      </c>
      <c r="H25" s="6" t="s">
        <v>25</v>
      </c>
      <c r="I25" s="7">
        <v>20000</v>
      </c>
      <c r="J25" s="8">
        <v>1</v>
      </c>
      <c r="K25" s="23" t="s">
        <v>27</v>
      </c>
      <c r="L25" s="24"/>
      <c r="M25" s="10">
        <v>0</v>
      </c>
    </row>
    <row r="26" spans="2:13" ht="15.5" x14ac:dyDescent="0.25">
      <c r="B26" s="18"/>
      <c r="C26" s="18"/>
      <c r="D26" s="18"/>
      <c r="E26" s="6" t="s">
        <v>16</v>
      </c>
      <c r="F26" s="6" t="s">
        <v>45</v>
      </c>
      <c r="G26" s="6">
        <v>1</v>
      </c>
      <c r="H26" s="6" t="s">
        <v>25</v>
      </c>
      <c r="I26" s="7">
        <v>30000</v>
      </c>
      <c r="J26" s="8">
        <v>1</v>
      </c>
      <c r="K26" s="25"/>
      <c r="L26" s="26"/>
      <c r="M26" s="10">
        <v>0</v>
      </c>
    </row>
    <row r="27" spans="2:13" ht="15.5" x14ac:dyDescent="0.25">
      <c r="B27" s="18"/>
      <c r="C27" s="18"/>
      <c r="D27" s="18"/>
      <c r="E27" s="21" t="s">
        <v>35</v>
      </c>
      <c r="F27" s="6" t="s">
        <v>36</v>
      </c>
      <c r="G27" s="6">
        <v>1</v>
      </c>
      <c r="H27" s="6" t="s">
        <v>25</v>
      </c>
      <c r="I27" s="7">
        <v>20000</v>
      </c>
      <c r="J27" s="8">
        <v>1</v>
      </c>
      <c r="K27" s="25"/>
      <c r="L27" s="26"/>
      <c r="M27" s="10">
        <v>0</v>
      </c>
    </row>
    <row r="28" spans="2:13" ht="15.5" x14ac:dyDescent="0.25">
      <c r="B28" s="18"/>
      <c r="C28" s="18"/>
      <c r="D28" s="18"/>
      <c r="E28" s="17"/>
      <c r="F28" s="6" t="s">
        <v>37</v>
      </c>
      <c r="G28" s="6">
        <v>1</v>
      </c>
      <c r="H28" s="6" t="s">
        <v>25</v>
      </c>
      <c r="I28" s="7">
        <v>15000</v>
      </c>
      <c r="J28" s="8">
        <v>1</v>
      </c>
      <c r="K28" s="25"/>
      <c r="L28" s="26"/>
      <c r="M28" s="10">
        <v>0</v>
      </c>
    </row>
    <row r="29" spans="2:13" ht="31" x14ac:dyDescent="0.25">
      <c r="B29" s="18"/>
      <c r="C29" s="18"/>
      <c r="D29" s="18"/>
      <c r="E29" s="5" t="s">
        <v>46</v>
      </c>
      <c r="F29" s="12" t="s">
        <v>47</v>
      </c>
      <c r="G29" s="5">
        <v>1</v>
      </c>
      <c r="H29" s="6" t="s">
        <v>25</v>
      </c>
      <c r="I29" s="7">
        <v>15000</v>
      </c>
      <c r="J29" s="8">
        <v>1</v>
      </c>
      <c r="K29" s="25"/>
      <c r="L29" s="26"/>
      <c r="M29" s="14"/>
    </row>
    <row r="30" spans="2:13" ht="15.5" x14ac:dyDescent="0.25">
      <c r="B30" s="18"/>
      <c r="C30" s="18"/>
      <c r="D30" s="18"/>
      <c r="E30" s="5" t="s">
        <v>16</v>
      </c>
      <c r="F30" s="12" t="s">
        <v>48</v>
      </c>
      <c r="G30" s="5">
        <v>1</v>
      </c>
      <c r="H30" s="6" t="s">
        <v>30</v>
      </c>
      <c r="I30" s="7">
        <v>20000</v>
      </c>
      <c r="J30" s="8">
        <v>1</v>
      </c>
      <c r="K30" s="25"/>
      <c r="L30" s="26"/>
      <c r="M30" s="10">
        <v>0</v>
      </c>
    </row>
    <row r="31" spans="2:13" ht="15.5" x14ac:dyDescent="0.25">
      <c r="B31" s="18"/>
      <c r="C31" s="18"/>
      <c r="D31" s="17"/>
      <c r="E31" s="5" t="s">
        <v>19</v>
      </c>
      <c r="F31" s="12" t="s">
        <v>39</v>
      </c>
      <c r="G31" s="5">
        <v>1</v>
      </c>
      <c r="H31" s="6" t="s">
        <v>25</v>
      </c>
      <c r="I31" s="7">
        <v>20000</v>
      </c>
      <c r="J31" s="8">
        <v>1</v>
      </c>
      <c r="K31" s="27"/>
      <c r="L31" s="28"/>
      <c r="M31" s="10">
        <v>0</v>
      </c>
    </row>
    <row r="32" spans="2:13" ht="15.5" x14ac:dyDescent="0.25">
      <c r="B32" s="18"/>
      <c r="C32" s="18"/>
      <c r="D32" s="15" t="s">
        <v>52</v>
      </c>
      <c r="E32" s="36" t="s">
        <v>19</v>
      </c>
      <c r="F32" s="37" t="s">
        <v>53</v>
      </c>
      <c r="G32" s="36">
        <v>1</v>
      </c>
      <c r="H32" s="13" t="s">
        <v>54</v>
      </c>
      <c r="I32" s="38">
        <v>20000</v>
      </c>
      <c r="J32" s="39">
        <v>0.05</v>
      </c>
      <c r="K32" s="38">
        <f>I32-(I32*J32)</f>
        <v>19000</v>
      </c>
      <c r="L32" s="38">
        <f>K32*G32</f>
        <v>19000</v>
      </c>
      <c r="M32" s="40">
        <f>L32</f>
        <v>19000</v>
      </c>
    </row>
    <row r="33" spans="2:13" ht="15.5" x14ac:dyDescent="0.35">
      <c r="B33" s="17"/>
      <c r="C33" s="17"/>
      <c r="D33" s="35" t="s">
        <v>55</v>
      </c>
      <c r="E33" s="43" t="s">
        <v>56</v>
      </c>
      <c r="F33" s="42"/>
      <c r="G33" s="42"/>
      <c r="H33" s="42"/>
      <c r="I33" s="42"/>
      <c r="J33" s="42"/>
      <c r="K33" s="42"/>
      <c r="L33" s="42"/>
      <c r="M33" s="42"/>
    </row>
    <row r="34" spans="2:13" ht="12.5" x14ac:dyDescent="0.25">
      <c r="B34" s="29" t="s">
        <v>57</v>
      </c>
      <c r="C34" s="30"/>
      <c r="D34" s="30"/>
      <c r="E34" s="33"/>
      <c r="F34" s="33"/>
      <c r="G34" s="33"/>
      <c r="H34" s="33"/>
      <c r="I34" s="33"/>
      <c r="J34" s="26"/>
      <c r="K34" s="34" t="s">
        <v>58</v>
      </c>
      <c r="L34" s="33"/>
      <c r="M34" s="26"/>
    </row>
    <row r="35" spans="2:13" ht="12.5" x14ac:dyDescent="0.25">
      <c r="B35" s="25"/>
      <c r="C35" s="20"/>
      <c r="D35" s="20"/>
      <c r="E35" s="20"/>
      <c r="F35" s="20"/>
      <c r="G35" s="20"/>
      <c r="H35" s="20"/>
      <c r="I35" s="20"/>
      <c r="J35" s="26"/>
      <c r="K35" s="25"/>
      <c r="L35" s="20"/>
      <c r="M35" s="26"/>
    </row>
    <row r="36" spans="2:13" ht="12.5" x14ac:dyDescent="0.25">
      <c r="B36" s="25"/>
      <c r="C36" s="20"/>
      <c r="D36" s="20"/>
      <c r="E36" s="20"/>
      <c r="F36" s="20"/>
      <c r="G36" s="20"/>
      <c r="H36" s="20"/>
      <c r="I36" s="20"/>
      <c r="J36" s="26"/>
      <c r="K36" s="25"/>
      <c r="L36" s="20"/>
      <c r="M36" s="26"/>
    </row>
    <row r="37" spans="2:13" ht="12.5" x14ac:dyDescent="0.25">
      <c r="B37" s="27"/>
      <c r="C37" s="31"/>
      <c r="D37" s="31"/>
      <c r="E37" s="31"/>
      <c r="F37" s="31"/>
      <c r="G37" s="31"/>
      <c r="H37" s="31"/>
      <c r="I37" s="31"/>
      <c r="J37" s="28"/>
      <c r="K37" s="27"/>
      <c r="L37" s="31"/>
      <c r="M37" s="28"/>
    </row>
  </sheetData>
  <mergeCells count="20">
    <mergeCell ref="B34:J37"/>
    <mergeCell ref="K34:M37"/>
    <mergeCell ref="B1:M2"/>
    <mergeCell ref="D24:D31"/>
    <mergeCell ref="E33:M33"/>
    <mergeCell ref="C11:C33"/>
    <mergeCell ref="E27:E28"/>
    <mergeCell ref="D6:D10"/>
    <mergeCell ref="D11:D15"/>
    <mergeCell ref="B4:B33"/>
    <mergeCell ref="K7:L10"/>
    <mergeCell ref="K12:L15"/>
    <mergeCell ref="K17:L23"/>
    <mergeCell ref="K25:L31"/>
    <mergeCell ref="D4:D5"/>
    <mergeCell ref="D16:D23"/>
    <mergeCell ref="C4:C10"/>
    <mergeCell ref="E6:E10"/>
    <mergeCell ref="E12:E13"/>
    <mergeCell ref="E19:E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 Teixeira Gazzoni</cp:lastModifiedBy>
  <dcterms:modified xsi:type="dcterms:W3CDTF">2025-03-07T18:04:05Z</dcterms:modified>
</cp:coreProperties>
</file>